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weewa\Desktop\АНАЛИЗ ДОХОДОВ\АНАЛИЗ 1 полуг\в руб\"/>
    </mc:Choice>
  </mc:AlternateContent>
  <xr:revisionPtr revIDLastSave="0" documentId="13_ncr:1_{CD60C85E-6133-4248-B480-DA15EB1ABE65}" xr6:coauthVersionLast="47" xr6:coauthVersionMax="47" xr10:uidLastSave="{00000000-0000-0000-0000-000000000000}"/>
  <bookViews>
    <workbookView xWindow="-120" yWindow="-120" windowWidth="29040" windowHeight="15840" xr2:uid="{AF3B0BD0-0997-487F-BEA7-01D663C5C3A5}"/>
  </bookViews>
  <sheets>
    <sheet name="ДЧБ" sheetId="1" r:id="rId1"/>
  </sheets>
  <definedNames>
    <definedName name="APPT" localSheetId="0">ДЧБ!$A$19</definedName>
    <definedName name="FIO" localSheetId="0">ДЧБ!$E$19</definedName>
    <definedName name="LAST_CELL" localSheetId="0">ДЧБ!#REF!</definedName>
    <definedName name="SIGN" localSheetId="0">ДЧБ!$A$19:$G$20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1" l="1"/>
  <c r="E35" i="1"/>
  <c r="D36" i="1"/>
  <c r="E36" i="1"/>
  <c r="G36" i="1" s="1"/>
  <c r="C36" i="1"/>
  <c r="C35" i="1" s="1"/>
  <c r="G35" i="1"/>
  <c r="D11" i="1"/>
  <c r="E11" i="1"/>
  <c r="C11" i="1"/>
  <c r="F12" i="1"/>
  <c r="G12" i="1"/>
  <c r="F13" i="1"/>
  <c r="G13" i="1"/>
  <c r="F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7" i="1"/>
  <c r="G37" i="1"/>
  <c r="F38" i="1"/>
  <c r="G38" i="1"/>
  <c r="F39" i="1"/>
  <c r="F40" i="1"/>
  <c r="F41" i="1"/>
  <c r="G41" i="1"/>
  <c r="F42" i="1"/>
  <c r="F43" i="1"/>
  <c r="G43" i="1"/>
  <c r="F44" i="1"/>
  <c r="G44" i="1"/>
  <c r="F35" i="1" l="1"/>
  <c r="F36" i="1"/>
  <c r="F11" i="1"/>
  <c r="G11" i="1"/>
</calcChain>
</file>

<file path=xl/sharedStrings.xml><?xml version="1.0" encoding="utf-8"?>
<sst xmlns="http://schemas.openxmlformats.org/spreadsheetml/2006/main" count="79" uniqueCount="76">
  <si>
    <t>Единица измерения руб.</t>
  </si>
  <si>
    <t>КВД</t>
  </si>
  <si>
    <t>Наименование КВД</t>
  </si>
  <si>
    <t>1.01.02000.01.0000.110</t>
  </si>
  <si>
    <t>Налог на доходы физических лиц</t>
  </si>
  <si>
    <t>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</si>
  <si>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</si>
  <si>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</si>
  <si>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</si>
  <si>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1.03.02000.01.0000.110</t>
  </si>
  <si>
    <t>Акцизы по подакцизным товарам (продукции), производимым на территории Российской Федерации</t>
  </si>
  <si>
    <t>1.03.02230.01.0000.110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</si>
  <si>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</si>
  <si>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1.03.02240.01.0000.110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</si>
  <si>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</si>
  <si>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1.03.02250.01.0000.110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</si>
  <si>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</si>
  <si>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1.03.02260.01.0000.110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</si>
  <si>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</si>
  <si>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1.05.03000.01.0000.110</t>
  </si>
  <si>
    <t>Единый сельскохозяйственный налог</t>
  </si>
  <si>
    <t>1.05.03010.01.0000.110</t>
  </si>
  <si>
    <t>1.06.01000.00.0000.110</t>
  </si>
  <si>
    <t>Налог на имущество физических лиц</t>
  </si>
  <si>
    <t>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</si>
  <si>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</si>
  <si>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1.06.06000.00.0000.110</t>
  </si>
  <si>
    <t>Земельный налог</t>
  </si>
  <si>
    <t>1.06.06030.00.0000.110</t>
  </si>
  <si>
    <t>Земельный налог с организаций</t>
  </si>
  <si>
    <t>1.06.06040.00.0000.110</t>
  </si>
  <si>
    <t>Земельный налог с физических лиц</t>
  </si>
  <si>
    <t>1.08.04000.01.0000.110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</si>
  <si>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</si>
  <si>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1.08.04020.01.0000.110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</si>
  <si>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</si>
  <si>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1.11.05000.00.0000.120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</si>
  <si>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</si>
  <si>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1.11.05020.00.0000.120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</si>
  <si>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</si>
  <si>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1.13.01000.00.0000.130</t>
  </si>
  <si>
    <t>Доходы от оказания платных услуг (работ)</t>
  </si>
  <si>
    <t>1.13.01990.00.0000.130</t>
  </si>
  <si>
    <t>Прочие доходы от оказания платных услуг (работ)</t>
  </si>
  <si>
    <t>1.16.18000.02.0000.140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</si>
  <si>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</si>
  <si>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2.02.10000.00.0000.150</t>
  </si>
  <si>
    <t>Дотации бюджетам бюджетной системы Российской Федерации</t>
  </si>
  <si>
    <t>2.02.16001.00.0000.150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</si>
  <si>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</si>
  <si>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2.02.20000.00.0000.150</t>
  </si>
  <si>
    <t>Субсидии бюджетам бюджетной системы Российской Федерации (межбюджетные субсидии)</t>
  </si>
  <si>
    <t>2.02.29999.00.0000.150</t>
  </si>
  <si>
    <t>Прочие субсидии</t>
  </si>
  <si>
    <t>2.02.30000.00.0000.150</t>
  </si>
  <si>
    <t>Субвенции бюджетам бюджетной системы Российской Федерации</t>
  </si>
  <si>
    <t>2.02.30024.00.0000.150</t>
  </si>
  <si>
    <t>Субвенции местным бюджетам на выполнение передаваемых полномочий субъектов Российской Федерации</t>
  </si>
  <si>
    <t>2.02.35118.00.0000.150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</si>
  <si>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</si>
  <si>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Итого</t>
  </si>
  <si>
    <t>план 2024г</t>
  </si>
  <si>
    <t>план 1 полугодие 2024г</t>
  </si>
  <si>
    <t>кассовое исполнение на 01.07.2024</t>
  </si>
  <si>
    <t>выполнение плана в %</t>
  </si>
  <si>
    <t>к год. назнач.</t>
  </si>
  <si>
    <t>к кв. назнач.</t>
  </si>
  <si>
    <t>НАЛОГОВЫЕ И НЕНАЛОГОВЫЕ ДОХОДЫ</t>
  </si>
  <si>
    <t xml:space="preserve"> Приложение №1</t>
  </si>
  <si>
    <t>к информации об исполнении бюджета</t>
  </si>
  <si>
    <t>за 1 полугодие 2024 года</t>
  </si>
  <si>
    <t>Мугунского муниципального образования</t>
  </si>
  <si>
    <t xml:space="preserve">               Отчет об исполнении бюджета Мугунского муниципального образования по доходам за 1 полугодие 2024 года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</si>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</sst>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\ hh:mm"/>
    <numFmt numFmtId="165" formatCode="?"/>
    <numFmt numFmtId="166" formatCode="#,##0.0"/>
    <numFmt numFmtId="167" formatCode="0.0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b/>
      <sz val="8"/>
      <name val="Arial Narrow"/>
    </font>
    <font>
      <sz val="8"/>
      <name val="Arial Narrow"/>
    </font>
    <font>
      <b/>
      <sz val="8"/>
      <name val="MS Sans Serif"/>
    </font>
    <font>
      <sz val="11"/>
      <name val="Times New Roman"/>
      <family val="1"/>
      <charset val="204"/>
    </font>
    <font>
      <b/>
      <sz val="8"/>
      <name val="Arial Narrow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right" vertical="center" wrapText="1"/>
    </xf>
    <xf numFmtId="167" fontId="7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right"/>
    </xf>
    <xf numFmtId="49" fontId="8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4" fontId="3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7C64C-F331-40A5-B08A-9582BD2921B9}">
  <sheetPr>
    <outlinePr summaryBelow="0"/>
  </sheetPr>
  <dimension ref="A1:I46"/>
  <sheetViews>
    <sheetView showGridLines="0" tabSelected="1" view="pageBreakPreview" zoomScale="60" zoomScaleNormal="100" workbookViewId="0">
      <selection activeCell="G39" sqref="G39"/>
    </sheetView>
  </sheetViews>
  <sheetFormatPr defaultRowHeight="12.75" customHeight="1" outlineLevelRow="1" x14ac:dyDescent="0.2"/>
  <cols>
    <col min="1" max="1" width="19.28515625" customWidth="1"/>
    <col min="2" max="2" width="49.5703125" customWidth="1"/>
    <col min="3" max="5" width="15.42578125" customWidth="1"/>
    <col min="6" max="6" width="13.140625" customWidth="1"/>
    <col min="7" max="7" width="12.28515625" customWidth="1"/>
    <col min="8" max="9" width="9.140625" customWidth="1"/>
  </cols>
  <sheetData>
    <row r="1" spans="1:9" ht="15" x14ac:dyDescent="0.25">
      <c r="A1" s="2"/>
      <c r="B1" s="3"/>
      <c r="C1" s="3"/>
      <c r="D1" s="3"/>
      <c r="E1" s="3"/>
      <c r="F1" s="3"/>
      <c r="G1" s="14" t="s">
        <v>68</v>
      </c>
      <c r="H1" s="3"/>
      <c r="I1" s="3"/>
    </row>
    <row r="2" spans="1:9" ht="15" x14ac:dyDescent="0.25">
      <c r="A2" s="4"/>
      <c r="B2" s="4"/>
      <c r="C2" s="4"/>
      <c r="D2" s="4"/>
      <c r="E2" s="4"/>
      <c r="F2" s="5"/>
      <c r="G2" s="14" t="s">
        <v>69</v>
      </c>
      <c r="H2" s="3"/>
      <c r="I2" s="3"/>
    </row>
    <row r="3" spans="1:9" ht="15" x14ac:dyDescent="0.25">
      <c r="A3" s="6"/>
      <c r="B3" s="6"/>
      <c r="C3" s="6"/>
      <c r="D3" s="6"/>
      <c r="E3" s="6"/>
      <c r="F3" s="6"/>
      <c r="G3" s="14" t="s">
        <v>71</v>
      </c>
      <c r="H3" s="6"/>
      <c r="I3" s="6"/>
    </row>
    <row r="4" spans="1:9" ht="15" x14ac:dyDescent="0.25">
      <c r="A4" s="6"/>
      <c r="B4" s="6"/>
      <c r="C4" s="6"/>
      <c r="D4" s="6"/>
      <c r="E4" s="6"/>
      <c r="G4" s="14" t="s">
        <v>70</v>
      </c>
    </row>
    <row r="5" spans="1:9" ht="15" x14ac:dyDescent="0.25">
      <c r="A5" s="6"/>
      <c r="B5" s="6"/>
      <c r="C5" s="6"/>
      <c r="D5" s="6"/>
      <c r="E5" s="6"/>
      <c r="G5" s="14"/>
    </row>
    <row r="6" spans="1:9" ht="15.75" x14ac:dyDescent="0.25">
      <c r="A6" s="15" t="s">
        <v>72</v>
      </c>
      <c r="B6" s="15"/>
      <c r="C6" s="15"/>
      <c r="D6" s="15"/>
      <c r="E6" s="15"/>
      <c r="F6" s="15"/>
      <c r="G6" s="15"/>
    </row>
    <row r="7" spans="1:9" x14ac:dyDescent="0.2">
      <c r="A7" s="7"/>
      <c r="B7" s="7"/>
      <c r="C7" s="7"/>
      <c r="D7" s="7"/>
      <c r="E7" s="7"/>
    </row>
    <row r="8" spans="1:9" x14ac:dyDescent="0.2">
      <c r="A8" s="1" t="s">
        <v>0</v>
      </c>
      <c r="B8" s="1"/>
      <c r="C8" s="1"/>
      <c r="D8" s="1"/>
      <c r="E8" s="1"/>
      <c r="F8" s="1"/>
      <c r="G8" s="1"/>
      <c r="H8" s="1"/>
      <c r="I8" s="1"/>
    </row>
    <row r="9" spans="1:9" ht="18.75" customHeight="1" x14ac:dyDescent="0.2">
      <c r="A9" s="8" t="s">
        <v>1</v>
      </c>
      <c r="B9" s="8" t="s">
        <v>2</v>
      </c>
      <c r="C9" s="8" t="s">
        <v>61</v>
      </c>
      <c r="D9" s="9" t="s">
        <v>62</v>
      </c>
      <c r="E9" s="8" t="s">
        <v>63</v>
      </c>
      <c r="F9" s="9" t="s">
        <v>64</v>
      </c>
      <c r="G9" s="9"/>
      <c r="H9" s="1"/>
      <c r="I9" s="1"/>
    </row>
    <row r="10" spans="1:9" ht="30" x14ac:dyDescent="0.2">
      <c r="A10" s="8"/>
      <c r="B10" s="8"/>
      <c r="C10" s="8"/>
      <c r="D10" s="9"/>
      <c r="E10" s="8"/>
      <c r="F10" s="10" t="s">
        <v>65</v>
      </c>
      <c r="G10" s="10" t="s">
        <v>66</v>
      </c>
    </row>
    <row r="11" spans="1:9" x14ac:dyDescent="0.2">
      <c r="A11" s="11" t="s">
        <v>67</v>
      </c>
      <c r="B11" s="11"/>
      <c r="C11" s="12">
        <f>C12+C15+C20+C22+C24+C27+C29+C31+C33</f>
        <v>2132700</v>
      </c>
      <c r="D11" s="12">
        <f t="shared" ref="D11:E11" si="0">D12+D15+D20+D22+D24+D27+D29+D31+D33</f>
        <v>1072529.3799999999</v>
      </c>
      <c r="E11" s="12">
        <f t="shared" si="0"/>
        <v>1166160.73</v>
      </c>
      <c r="F11" s="13">
        <f>E11/C11*100</f>
        <v>54.680017348900456</v>
      </c>
      <c r="G11" s="13">
        <f>E11/D11*100</f>
        <v>108.72995665629226</v>
      </c>
    </row>
    <row r="12" spans="1:9" x14ac:dyDescent="0.2">
      <c r="A12" s="16" t="s">
        <v>3</v>
      </c>
      <c r="B12" s="17" t="s">
        <v>4</v>
      </c>
      <c r="C12" s="18">
        <v>707100</v>
      </c>
      <c r="D12" s="18">
        <v>647500</v>
      </c>
      <c r="E12" s="18">
        <v>647582.99</v>
      </c>
      <c r="F12" s="13">
        <f t="shared" ref="F12:F44" si="1">E12/C12*100</f>
        <v>91.582943006646872</v>
      </c>
      <c r="G12" s="13">
        <f t="shared" ref="G12:G44" si="2">E12/D12*100</f>
        <v>100.012816988417</v>
      </c>
    </row>
    <row r="13" spans="1:9" ht="76.5" outlineLevel="1" x14ac:dyDescent="0.2">
      <c r="A13" s="19" t="s">
        <v>5</v>
      </c>
      <c r="B13" s="20" t="s">
        <v>6</v>
      </c>
      <c r="C13" s="21">
        <v>706000</v>
      </c>
      <c r="D13" s="21">
        <v>647500</v>
      </c>
      <c r="E13" s="21">
        <v>647575.87</v>
      </c>
      <c r="F13" s="13">
        <f t="shared" si="1"/>
        <v>91.724627478753547</v>
      </c>
      <c r="G13" s="13">
        <f t="shared" si="2"/>
        <v>100.01171737451737</v>
      </c>
    </row>
    <row r="14" spans="1:9" ht="38.25" outlineLevel="1" x14ac:dyDescent="0.2">
      <c r="A14" s="19" t="s">
        <v>7</v>
      </c>
      <c r="B14" s="22" t="s">
        <v>8</v>
      </c>
      <c r="C14" s="21">
        <v>1100</v>
      </c>
      <c r="D14" s="21">
        <v>0</v>
      </c>
      <c r="E14" s="21">
        <v>7.12</v>
      </c>
      <c r="F14" s="13">
        <f t="shared" si="1"/>
        <v>0.64727272727272733</v>
      </c>
      <c r="G14" s="13"/>
    </row>
    <row r="15" spans="1:9" ht="25.5" x14ac:dyDescent="0.2">
      <c r="A15" s="16" t="s">
        <v>9</v>
      </c>
      <c r="B15" s="17" t="s">
        <v>10</v>
      </c>
      <c r="C15" s="18">
        <v>651700</v>
      </c>
      <c r="D15" s="18">
        <v>313479.38</v>
      </c>
      <c r="E15" s="18">
        <v>313552.03000000003</v>
      </c>
      <c r="F15" s="13">
        <f t="shared" si="1"/>
        <v>48.1129400030689</v>
      </c>
      <c r="G15" s="13">
        <f t="shared" si="2"/>
        <v>100.0231753680258</v>
      </c>
    </row>
    <row r="16" spans="1:9" ht="51" outlineLevel="1" x14ac:dyDescent="0.2">
      <c r="A16" s="19" t="s">
        <v>11</v>
      </c>
      <c r="B16" s="22" t="s">
        <v>12</v>
      </c>
      <c r="C16" s="21">
        <v>339900</v>
      </c>
      <c r="D16" s="21">
        <v>160150</v>
      </c>
      <c r="E16" s="21">
        <v>160169.42000000001</v>
      </c>
      <c r="F16" s="13">
        <f t="shared" si="1"/>
        <v>47.122512503677555</v>
      </c>
      <c r="G16" s="13">
        <f t="shared" si="2"/>
        <v>100.0121261317515</v>
      </c>
    </row>
    <row r="17" spans="1:7" ht="63.75" outlineLevel="1" x14ac:dyDescent="0.2">
      <c r="A17" s="19" t="s">
        <v>13</v>
      </c>
      <c r="B17" s="20" t="s">
        <v>14</v>
      </c>
      <c r="C17" s="21">
        <v>1600</v>
      </c>
      <c r="D17" s="21">
        <v>926</v>
      </c>
      <c r="E17" s="21">
        <v>926.88</v>
      </c>
      <c r="F17" s="13">
        <f t="shared" si="1"/>
        <v>57.930000000000007</v>
      </c>
      <c r="G17" s="13">
        <f t="shared" si="2"/>
        <v>100.0950323974082</v>
      </c>
    </row>
    <row r="18" spans="1:7" ht="51" outlineLevel="1" x14ac:dyDescent="0.2">
      <c r="A18" s="19" t="s">
        <v>15</v>
      </c>
      <c r="B18" s="22" t="s">
        <v>16</v>
      </c>
      <c r="C18" s="21">
        <v>352400</v>
      </c>
      <c r="D18" s="21">
        <v>173200</v>
      </c>
      <c r="E18" s="21">
        <v>173252.35</v>
      </c>
      <c r="F18" s="13">
        <f t="shared" si="1"/>
        <v>49.163549943246316</v>
      </c>
      <c r="G18" s="13">
        <f t="shared" si="2"/>
        <v>100.03022517321017</v>
      </c>
    </row>
    <row r="19" spans="1:7" ht="51" outlineLevel="1" x14ac:dyDescent="0.2">
      <c r="A19" s="19" t="s">
        <v>17</v>
      </c>
      <c r="B19" s="22" t="s">
        <v>18</v>
      </c>
      <c r="C19" s="21">
        <v>-42200</v>
      </c>
      <c r="D19" s="21">
        <v>-20796.620000000003</v>
      </c>
      <c r="E19" s="21">
        <v>-20796.62</v>
      </c>
      <c r="F19" s="13">
        <f t="shared" si="1"/>
        <v>49.281090047393363</v>
      </c>
      <c r="G19" s="13">
        <f t="shared" si="2"/>
        <v>99.999999999999972</v>
      </c>
    </row>
    <row r="20" spans="1:7" x14ac:dyDescent="0.2">
      <c r="A20" s="16" t="s">
        <v>19</v>
      </c>
      <c r="B20" s="17" t="s">
        <v>20</v>
      </c>
      <c r="C20" s="18">
        <v>25700</v>
      </c>
      <c r="D20" s="18">
        <v>25700</v>
      </c>
      <c r="E20" s="18">
        <v>105927</v>
      </c>
      <c r="F20" s="13">
        <f t="shared" si="1"/>
        <v>412.16731517509731</v>
      </c>
      <c r="G20" s="13">
        <f t="shared" si="2"/>
        <v>412.16731517509731</v>
      </c>
    </row>
    <row r="21" spans="1:7" outlineLevel="1" x14ac:dyDescent="0.2">
      <c r="A21" s="19" t="s">
        <v>21</v>
      </c>
      <c r="B21" s="22" t="s">
        <v>20</v>
      </c>
      <c r="C21" s="21">
        <v>25700</v>
      </c>
      <c r="D21" s="21">
        <v>25700</v>
      </c>
      <c r="E21" s="21">
        <v>105927</v>
      </c>
      <c r="F21" s="13">
        <f t="shared" si="1"/>
        <v>412.16731517509731</v>
      </c>
      <c r="G21" s="13">
        <f t="shared" si="2"/>
        <v>412.16731517509731</v>
      </c>
    </row>
    <row r="22" spans="1:7" x14ac:dyDescent="0.2">
      <c r="A22" s="16" t="s">
        <v>22</v>
      </c>
      <c r="B22" s="17" t="s">
        <v>23</v>
      </c>
      <c r="C22" s="18">
        <v>313000</v>
      </c>
      <c r="D22" s="18">
        <v>8000</v>
      </c>
      <c r="E22" s="18">
        <v>8084.79</v>
      </c>
      <c r="F22" s="13">
        <f t="shared" si="1"/>
        <v>2.5829999999999997</v>
      </c>
      <c r="G22" s="13">
        <f t="shared" si="2"/>
        <v>101.05987500000001</v>
      </c>
    </row>
    <row r="23" spans="1:7" ht="38.25" outlineLevel="1" x14ac:dyDescent="0.2">
      <c r="A23" s="19" t="s">
        <v>24</v>
      </c>
      <c r="B23" s="22" t="s">
        <v>25</v>
      </c>
      <c r="C23" s="21">
        <v>313000</v>
      </c>
      <c r="D23" s="21">
        <v>8000</v>
      </c>
      <c r="E23" s="21">
        <v>8084.79</v>
      </c>
      <c r="F23" s="13">
        <f t="shared" si="1"/>
        <v>2.5829999999999997</v>
      </c>
      <c r="G23" s="13">
        <f t="shared" si="2"/>
        <v>101.05987500000001</v>
      </c>
    </row>
    <row r="24" spans="1:7" x14ac:dyDescent="0.2">
      <c r="A24" s="16" t="s">
        <v>26</v>
      </c>
      <c r="B24" s="17" t="s">
        <v>27</v>
      </c>
      <c r="C24" s="18">
        <v>358000</v>
      </c>
      <c r="D24" s="18">
        <v>31350</v>
      </c>
      <c r="E24" s="18">
        <v>31486.63</v>
      </c>
      <c r="F24" s="13">
        <f t="shared" si="1"/>
        <v>8.7951480446927377</v>
      </c>
      <c r="G24" s="13">
        <f t="shared" si="2"/>
        <v>100.43582137161084</v>
      </c>
    </row>
    <row r="25" spans="1:7" outlineLevel="1" x14ac:dyDescent="0.2">
      <c r="A25" s="19" t="s">
        <v>28</v>
      </c>
      <c r="B25" s="22" t="s">
        <v>29</v>
      </c>
      <c r="C25" s="21">
        <v>83000</v>
      </c>
      <c r="D25" s="21">
        <v>19150</v>
      </c>
      <c r="E25" s="21">
        <v>19229</v>
      </c>
      <c r="F25" s="13">
        <f t="shared" si="1"/>
        <v>23.16746987951807</v>
      </c>
      <c r="G25" s="13">
        <f t="shared" si="2"/>
        <v>100.41253263707573</v>
      </c>
    </row>
    <row r="26" spans="1:7" outlineLevel="1" x14ac:dyDescent="0.2">
      <c r="A26" s="19" t="s">
        <v>30</v>
      </c>
      <c r="B26" s="22" t="s">
        <v>31</v>
      </c>
      <c r="C26" s="21">
        <v>275000</v>
      </c>
      <c r="D26" s="21">
        <v>12200</v>
      </c>
      <c r="E26" s="21">
        <v>12257.63</v>
      </c>
      <c r="F26" s="13">
        <f t="shared" si="1"/>
        <v>4.4573200000000002</v>
      </c>
      <c r="G26" s="13">
        <f t="shared" si="2"/>
        <v>100.47237704918032</v>
      </c>
    </row>
    <row r="27" spans="1:7" ht="38.25" x14ac:dyDescent="0.2">
      <c r="A27" s="16" t="s">
        <v>32</v>
      </c>
      <c r="B27" s="17" t="s">
        <v>33</v>
      </c>
      <c r="C27" s="18">
        <v>1000</v>
      </c>
      <c r="D27" s="18">
        <v>1000</v>
      </c>
      <c r="E27" s="18">
        <v>1300</v>
      </c>
      <c r="F27" s="13">
        <f t="shared" si="1"/>
        <v>130</v>
      </c>
      <c r="G27" s="13">
        <f t="shared" si="2"/>
        <v>130</v>
      </c>
    </row>
    <row r="28" spans="1:7" ht="51" outlineLevel="1" x14ac:dyDescent="0.2">
      <c r="A28" s="19" t="s">
        <v>34</v>
      </c>
      <c r="B28" s="22" t="s">
        <v>35</v>
      </c>
      <c r="C28" s="21">
        <v>1000</v>
      </c>
      <c r="D28" s="21">
        <v>1000</v>
      </c>
      <c r="E28" s="21">
        <v>1300</v>
      </c>
      <c r="F28" s="13">
        <f t="shared" si="1"/>
        <v>130</v>
      </c>
      <c r="G28" s="13">
        <f t="shared" si="2"/>
        <v>130</v>
      </c>
    </row>
    <row r="29" spans="1:7" ht="63.75" x14ac:dyDescent="0.2">
      <c r="A29" s="16" t="s">
        <v>36</v>
      </c>
      <c r="B29" s="23" t="s">
        <v>37</v>
      </c>
      <c r="C29" s="18">
        <v>17200</v>
      </c>
      <c r="D29" s="18">
        <v>12500</v>
      </c>
      <c r="E29" s="18">
        <v>12584.1</v>
      </c>
      <c r="F29" s="13">
        <f t="shared" si="1"/>
        <v>73.163372093023256</v>
      </c>
      <c r="G29" s="13">
        <f t="shared" si="2"/>
        <v>100.67280000000001</v>
      </c>
    </row>
    <row r="30" spans="1:7" ht="51" outlineLevel="1" x14ac:dyDescent="0.2">
      <c r="A30" s="19" t="s">
        <v>38</v>
      </c>
      <c r="B30" s="20" t="s">
        <v>39</v>
      </c>
      <c r="C30" s="21">
        <v>17200</v>
      </c>
      <c r="D30" s="21">
        <v>12500</v>
      </c>
      <c r="E30" s="21">
        <v>12584.1</v>
      </c>
      <c r="F30" s="13">
        <f t="shared" si="1"/>
        <v>73.163372093023256</v>
      </c>
      <c r="G30" s="13">
        <f t="shared" si="2"/>
        <v>100.67280000000001</v>
      </c>
    </row>
    <row r="31" spans="1:7" x14ac:dyDescent="0.2">
      <c r="A31" s="16" t="s">
        <v>40</v>
      </c>
      <c r="B31" s="17" t="s">
        <v>41</v>
      </c>
      <c r="C31" s="18">
        <v>59000</v>
      </c>
      <c r="D31" s="18">
        <v>33000</v>
      </c>
      <c r="E31" s="18">
        <v>33000</v>
      </c>
      <c r="F31" s="13">
        <f t="shared" si="1"/>
        <v>55.932203389830505</v>
      </c>
      <c r="G31" s="13">
        <f t="shared" si="2"/>
        <v>100</v>
      </c>
    </row>
    <row r="32" spans="1:7" outlineLevel="1" x14ac:dyDescent="0.2">
      <c r="A32" s="19" t="s">
        <v>42</v>
      </c>
      <c r="B32" s="22" t="s">
        <v>43</v>
      </c>
      <c r="C32" s="21">
        <v>59000</v>
      </c>
      <c r="D32" s="21">
        <v>33000</v>
      </c>
      <c r="E32" s="21">
        <v>33000</v>
      </c>
      <c r="F32" s="13">
        <f t="shared" si="1"/>
        <v>55.932203389830505</v>
      </c>
      <c r="G32" s="13">
        <f t="shared" si="2"/>
        <v>100</v>
      </c>
    </row>
    <row r="33" spans="1:7" ht="89.25" x14ac:dyDescent="0.2">
      <c r="A33" s="16" t="s">
        <v>44</v>
      </c>
      <c r="B33" s="23" t="s">
        <v>45</v>
      </c>
      <c r="C33" s="18">
        <v>0</v>
      </c>
      <c r="D33" s="18">
        <v>0</v>
      </c>
      <c r="E33" s="18">
        <v>12643.19</v>
      </c>
      <c r="F33" s="13"/>
      <c r="G33" s="13"/>
    </row>
    <row r="34" spans="1:7" ht="89.25" outlineLevel="1" x14ac:dyDescent="0.2">
      <c r="A34" s="19" t="s">
        <v>44</v>
      </c>
      <c r="B34" s="20" t="s">
        <v>45</v>
      </c>
      <c r="C34" s="21">
        <v>0</v>
      </c>
      <c r="D34" s="21">
        <v>0</v>
      </c>
      <c r="E34" s="21">
        <v>12643.19</v>
      </c>
      <c r="F34" s="13"/>
      <c r="G34" s="13"/>
    </row>
    <row r="35" spans="1:7" outlineLevel="1" x14ac:dyDescent="0.2">
      <c r="A35" s="11" t="s">
        <v>73</v>
      </c>
      <c r="B35" s="11"/>
      <c r="C35" s="12">
        <f>C36</f>
        <v>13761400</v>
      </c>
      <c r="D35" s="12">
        <f t="shared" ref="D35:E35" si="3">D36</f>
        <v>7725802.0599999996</v>
      </c>
      <c r="E35" s="12">
        <f t="shared" si="3"/>
        <v>7725802.0599999996</v>
      </c>
      <c r="F35" s="13">
        <f t="shared" ref="F35:F36" si="4">E35/C35*100</f>
        <v>56.141105265452637</v>
      </c>
      <c r="G35" s="13">
        <f t="shared" ref="G35:G36" si="5">E35/D35*100</f>
        <v>100</v>
      </c>
    </row>
    <row r="36" spans="1:7" ht="25.5" outlineLevel="1" x14ac:dyDescent="0.2">
      <c r="A36" s="27" t="s">
        <v>74</v>
      </c>
      <c r="B36" s="28" t="s">
        <v>75</v>
      </c>
      <c r="C36" s="12">
        <f>C37+C39+C41</f>
        <v>13761400</v>
      </c>
      <c r="D36" s="12">
        <f t="shared" ref="D36:E36" si="6">D37+D39+D41</f>
        <v>7725802.0599999996</v>
      </c>
      <c r="E36" s="12">
        <f t="shared" si="6"/>
        <v>7725802.0599999996</v>
      </c>
      <c r="F36" s="13">
        <f t="shared" si="4"/>
        <v>56.141105265452637</v>
      </c>
      <c r="G36" s="13">
        <f t="shared" si="5"/>
        <v>100</v>
      </c>
    </row>
    <row r="37" spans="1:7" x14ac:dyDescent="0.2">
      <c r="A37" s="16" t="s">
        <v>46</v>
      </c>
      <c r="B37" s="17" t="s">
        <v>47</v>
      </c>
      <c r="C37" s="18">
        <v>12556900</v>
      </c>
      <c r="D37" s="18">
        <v>7625600</v>
      </c>
      <c r="E37" s="18">
        <v>7625600</v>
      </c>
      <c r="F37" s="13">
        <f t="shared" si="1"/>
        <v>60.728364484864898</v>
      </c>
      <c r="G37" s="13">
        <f t="shared" si="2"/>
        <v>100</v>
      </c>
    </row>
    <row r="38" spans="1:7" ht="25.5" outlineLevel="1" x14ac:dyDescent="0.2">
      <c r="A38" s="19" t="s">
        <v>48</v>
      </c>
      <c r="B38" s="22" t="s">
        <v>49</v>
      </c>
      <c r="C38" s="21">
        <v>12556900</v>
      </c>
      <c r="D38" s="21">
        <v>7625600</v>
      </c>
      <c r="E38" s="21">
        <v>7625600</v>
      </c>
      <c r="F38" s="13">
        <f t="shared" si="1"/>
        <v>60.728364484864898</v>
      </c>
      <c r="G38" s="13">
        <f t="shared" si="2"/>
        <v>100</v>
      </c>
    </row>
    <row r="39" spans="1:7" ht="25.5" x14ac:dyDescent="0.2">
      <c r="A39" s="16" t="s">
        <v>50</v>
      </c>
      <c r="B39" s="17" t="s">
        <v>51</v>
      </c>
      <c r="C39" s="18">
        <v>994000</v>
      </c>
      <c r="D39" s="18">
        <v>0</v>
      </c>
      <c r="E39" s="18">
        <v>0</v>
      </c>
      <c r="F39" s="13">
        <f t="shared" si="1"/>
        <v>0</v>
      </c>
      <c r="G39" s="13"/>
    </row>
    <row r="40" spans="1:7" outlineLevel="1" x14ac:dyDescent="0.2">
      <c r="A40" s="19" t="s">
        <v>52</v>
      </c>
      <c r="B40" s="22" t="s">
        <v>53</v>
      </c>
      <c r="C40" s="21">
        <v>994000</v>
      </c>
      <c r="D40" s="21">
        <v>0</v>
      </c>
      <c r="E40" s="21">
        <v>0</v>
      </c>
      <c r="F40" s="13">
        <f t="shared" si="1"/>
        <v>0</v>
      </c>
      <c r="G40" s="13"/>
    </row>
    <row r="41" spans="1:7" x14ac:dyDescent="0.2">
      <c r="A41" s="16" t="s">
        <v>54</v>
      </c>
      <c r="B41" s="17" t="s">
        <v>55</v>
      </c>
      <c r="C41" s="18">
        <v>210500</v>
      </c>
      <c r="D41" s="18">
        <v>100202.06</v>
      </c>
      <c r="E41" s="18">
        <v>100202.06</v>
      </c>
      <c r="F41" s="13">
        <f t="shared" si="1"/>
        <v>47.601928741092635</v>
      </c>
      <c r="G41" s="13">
        <f t="shared" si="2"/>
        <v>100</v>
      </c>
    </row>
    <row r="42" spans="1:7" ht="25.5" outlineLevel="1" x14ac:dyDescent="0.2">
      <c r="A42" s="19" t="s">
        <v>56</v>
      </c>
      <c r="B42" s="22" t="s">
        <v>57</v>
      </c>
      <c r="C42" s="21">
        <v>700</v>
      </c>
      <c r="D42" s="21">
        <v>0</v>
      </c>
      <c r="E42" s="21">
        <v>0</v>
      </c>
      <c r="F42" s="13">
        <f t="shared" si="1"/>
        <v>0</v>
      </c>
      <c r="G42" s="13"/>
    </row>
    <row r="43" spans="1:7" ht="38.25" outlineLevel="1" x14ac:dyDescent="0.2">
      <c r="A43" s="19" t="s">
        <v>58</v>
      </c>
      <c r="B43" s="22" t="s">
        <v>59</v>
      </c>
      <c r="C43" s="21">
        <v>209800</v>
      </c>
      <c r="D43" s="21">
        <v>100202.06</v>
      </c>
      <c r="E43" s="21">
        <v>100202.06</v>
      </c>
      <c r="F43" s="13">
        <f t="shared" si="1"/>
        <v>47.760753098188751</v>
      </c>
      <c r="G43" s="13">
        <f t="shared" si="2"/>
        <v>100</v>
      </c>
    </row>
    <row r="44" spans="1:7" ht="13.5" x14ac:dyDescent="0.25">
      <c r="A44" s="24" t="s">
        <v>60</v>
      </c>
      <c r="B44" s="25"/>
      <c r="C44" s="26">
        <v>15894100</v>
      </c>
      <c r="D44" s="26">
        <v>8798331.4399999995</v>
      </c>
      <c r="E44" s="26">
        <v>8891962.7899999991</v>
      </c>
      <c r="F44" s="13">
        <f t="shared" si="1"/>
        <v>55.945053762087817</v>
      </c>
      <c r="G44" s="13">
        <f t="shared" si="2"/>
        <v>101.06419439456806</v>
      </c>
    </row>
    <row r="46" spans="1:7" ht="12.75" customHeight="1" x14ac:dyDescent="0.2">
      <c r="C46" s="29"/>
      <c r="D46" s="29"/>
      <c r="E46" s="29"/>
    </row>
  </sheetData>
  <mergeCells count="10">
    <mergeCell ref="F9:G9"/>
    <mergeCell ref="A11:B11"/>
    <mergeCell ref="A6:G6"/>
    <mergeCell ref="A35:B35"/>
    <mergeCell ref="A7:E7"/>
    <mergeCell ref="A9:A10"/>
    <mergeCell ref="B9:B10"/>
    <mergeCell ref="C9:C10"/>
    <mergeCell ref="D9:D10"/>
    <mergeCell ref="E9:E10"/>
  </mergeCells>
  <pageMargins left="0.74803149606299213" right="0" top="0" bottom="0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Матвеева</dc:creator>
  <dc:description>POI HSSF rep:2.56.0.149</dc:description>
  <cp:lastModifiedBy>Матвеева</cp:lastModifiedBy>
  <cp:lastPrinted>2024-07-17T01:49:07Z</cp:lastPrinted>
  <dcterms:created xsi:type="dcterms:W3CDTF">2024-07-11T07:54:27Z</dcterms:created>
  <dcterms:modified xsi:type="dcterms:W3CDTF">2024-07-17T01:50:53Z</dcterms:modified>
</cp:coreProperties>
</file>